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ocuments\Računovodstvo\Financijsko poslovanje\2026\"/>
    </mc:Choice>
  </mc:AlternateContent>
  <xr:revisionPtr revIDLastSave="0" documentId="8_{16FE3511-0621-4706-B364-DDA8363A7B5A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.2025." sheetId="13" r:id="rId1"/>
    <sheet name="2.2025." sheetId="14" r:id="rId2"/>
    <sheet name="3.2025." sheetId="15" r:id="rId3"/>
    <sheet name="4.2025." sheetId="16" r:id="rId4"/>
    <sheet name="5.2025." sheetId="17" r:id="rId5"/>
    <sheet name="6.2025." sheetId="18" r:id="rId6"/>
    <sheet name="7.2025." sheetId="19" r:id="rId7"/>
    <sheet name="8.2025" sheetId="20" r:id="rId8"/>
    <sheet name="9.2025" sheetId="21" r:id="rId9"/>
    <sheet name="10.2025" sheetId="22" r:id="rId10"/>
    <sheet name="11.2025" sheetId="23" r:id="rId11"/>
    <sheet name="12.2025.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24" l="1"/>
  <c r="E28" i="24"/>
  <c r="E35" i="24" s="1"/>
  <c r="E26" i="23" l="1"/>
  <c r="E23" i="23"/>
  <c r="E33" i="23" s="1"/>
  <c r="E23" i="22" l="1"/>
  <c r="E35" i="22" s="1"/>
  <c r="E28" i="22"/>
  <c r="E27" i="21" l="1"/>
  <c r="E34" i="21" l="1"/>
  <c r="E22" i="20"/>
  <c r="E34" i="20" s="1"/>
  <c r="E27" i="20"/>
  <c r="E29" i="19" l="1"/>
  <c r="E23" i="16" l="1"/>
  <c r="E34" i="16" s="1"/>
  <c r="E28" i="17"/>
  <c r="E23" i="15"/>
  <c r="E34" i="15" s="1"/>
  <c r="E27" i="15"/>
  <c r="E27" i="16"/>
  <c r="E35" i="17"/>
  <c r="E23" i="17"/>
  <c r="E27" i="13"/>
  <c r="E23" i="13"/>
  <c r="E32" i="13" s="1"/>
  <c r="E29" i="18"/>
  <c r="E29" i="14"/>
</calcChain>
</file>

<file path=xl/sharedStrings.xml><?xml version="1.0" encoding="utf-8"?>
<sst xmlns="http://schemas.openxmlformats.org/spreadsheetml/2006/main" count="326" uniqueCount="55">
  <si>
    <t>OIB PRIMATELJA</t>
  </si>
  <si>
    <t>SJEDIŠTE PRIMATELJA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</si>
  <si>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</si>
  <si>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</si>
  <si>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</si>
  <si>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</si>
  <si>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</si>
  <si>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Zagreb</t>
  </si>
  <si>
    <t>3111 Plaće za redovan rad</t>
  </si>
  <si>
    <t>3132 Doprinosi za obvezno zdravstveno osiguranje</t>
  </si>
  <si>
    <t>3121 Ostali rashodi za zaposlene</t>
  </si>
  <si>
    <t>IZNOS</t>
  </si>
  <si>
    <t>1291 Potraživanja bolovanja</t>
  </si>
  <si>
    <t>Hrvatski zavod za zdravstveno osiguranje</t>
  </si>
  <si>
    <t>ZA SIJEČANJ 2025.</t>
  </si>
  <si>
    <t>UKUPNO ZA SIJEČANJ 2025.:</t>
  </si>
  <si>
    <t>ZA VELJAČU 2025.</t>
  </si>
  <si>
    <t>UKUPNO ZA VELJAČU 2025.:</t>
  </si>
  <si>
    <t>ZA OŽUJAK 2025.</t>
  </si>
  <si>
    <t>UKUPNO ZA OŽUJAK 2025.:</t>
  </si>
  <si>
    <t>ZA TRAVANJ 2025.</t>
  </si>
  <si>
    <t>UKUPNO ZA TRAVANJ 2025.:</t>
  </si>
  <si>
    <t>ZA SVIBANJ 2025.</t>
  </si>
  <si>
    <t>UKUPNO ZA SVIBANJ 2025.:</t>
  </si>
  <si>
    <t>ZA LIPANJ 2025.</t>
  </si>
  <si>
    <t>UKUPNO ZA LIPANJ 2025.:</t>
  </si>
  <si>
    <t>GIMNAZIJA MATIJE ANTUNA RELJKOVIĆA</t>
  </si>
  <si>
    <t>Trg bana Josipa Šokčevića 1, Vinkovci</t>
  </si>
  <si>
    <t>OIB: 40947050227</t>
  </si>
  <si>
    <t>3131 Doprinosi z amirovinsko</t>
  </si>
  <si>
    <t>SIJEČANJ 2025.:</t>
  </si>
  <si>
    <t>3122 Ostali rashodi za zaposlene</t>
  </si>
  <si>
    <t>TRAVANJ 2025.:</t>
  </si>
  <si>
    <t>SVIBANJ 2025.:</t>
  </si>
  <si>
    <t>OŽUJAK 2025.:</t>
  </si>
  <si>
    <t>https://transparentnost.zio.hr/vsz/Isplate</t>
  </si>
  <si>
    <t>OSTALE PODATKE OBJAVLJUJE NADLEŽNI PRORAČUN NA SVOJOJ MREŽNOJ STRANICI:</t>
  </si>
  <si>
    <t>ZA SRPANJ 2025.</t>
  </si>
  <si>
    <t>ZA KOLOVOZ 2025.</t>
  </si>
  <si>
    <t>KOLOVOZ 2025.:</t>
  </si>
  <si>
    <t>UKUPNO ZA KOLOVOZ 2025.:</t>
  </si>
  <si>
    <t>UKUPNO ZA SRPANJ 2025.:</t>
  </si>
  <si>
    <t>ZA RUJAN 2025.</t>
  </si>
  <si>
    <t>UKUPNO ZA RUJAN 2025.:</t>
  </si>
  <si>
    <t>RUJAN 2025.:</t>
  </si>
  <si>
    <t>3131 Doprinosi za mirovinsko</t>
  </si>
  <si>
    <t>ZA LISTOPAD 2025.</t>
  </si>
  <si>
    <t>LISTOPAD 2025.:</t>
  </si>
  <si>
    <t>UKUPNO ZA LISTOPAD 2025.:</t>
  </si>
  <si>
    <t>ZA STUDENI 2025.</t>
  </si>
  <si>
    <t>STUDENI 2025.:</t>
  </si>
  <si>
    <t>3121 Dar djetetu</t>
  </si>
  <si>
    <t>UKUPNO ZA STUDENI 2025.:</t>
  </si>
  <si>
    <t>ZA PROSINAC 2025.</t>
  </si>
  <si>
    <t>3121 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</si>
</sst>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/>
    </xf>
    <xf numFmtId="4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4" fontId="0" fillId="0" borderId="1" xfId="0" applyNumberFormat="1" applyFont="1" applyBorder="1" applyAlignment="1">
      <alignment horizontal="left"/>
    </xf>
    <xf numFmtId="0" fontId="5" fillId="0" borderId="1" xfId="0" applyFont="1" applyBorder="1"/>
    <xf numFmtId="4" fontId="1" fillId="0" borderId="3" xfId="0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1EDB65D5-9780-451A-A7F6-EF8D2FC45C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3" name="Slika 2" descr="Grb Republike Hrvatske – Wikipedija">
          <a:extLst>
            <a:ext uri="{FF2B5EF4-FFF2-40B4-BE49-F238E27FC236}">
              <a16:creationId xmlns:a16="http://schemas.microsoft.com/office/drawing/2014/main" id="{B49865D3-20F4-478C-866A-39E0ACF008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B77E2AC1-35B1-4990-B4AA-449C7A6858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B7D6419D-C6CE-475F-B126-4186228F1D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CA59FFDB-1FE7-4661-BA74-BFF8BD54E2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A0BC8F4C-5CF9-4F22-BFBC-D5F0BFBA06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2A9B648A-7F25-495D-96DC-977962C12D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A0806DAB-0DD2-4C0E-B9DC-62C4231DBC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9A0AE21D-704B-4C40-9CFD-5A1F38C699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D018AFCC-6301-4935-9754-B79EE96E50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A5252496-2DF5-4E80-8EB0-24DA7BBF78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2959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8:F32"/>
  <sheetViews>
    <sheetView workbookViewId="0">
      <selection activeCell="N39" sqref="N39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14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117908.2</v>
      </c>
      <c r="F19" s="4" t="s">
        <v>8</v>
      </c>
    </row>
    <row r="20" spans="2:6" ht="14.25" customHeight="1" x14ac:dyDescent="0.25">
      <c r="B20" s="4" t="s">
        <v>6</v>
      </c>
      <c r="C20" s="4"/>
      <c r="D20" s="4"/>
      <c r="E20" s="5">
        <v>24296.52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29343.58</v>
      </c>
      <c r="F21" s="15" t="s">
        <v>29</v>
      </c>
    </row>
    <row r="22" spans="2:6" x14ac:dyDescent="0.25">
      <c r="B22" s="14" t="s">
        <v>13</v>
      </c>
      <c r="C22" s="15">
        <v>2958272670</v>
      </c>
      <c r="D22" s="4" t="s">
        <v>7</v>
      </c>
      <c r="E22" s="5">
        <v>171.97</v>
      </c>
      <c r="F22" s="14" t="s">
        <v>12</v>
      </c>
    </row>
    <row r="23" spans="2:6" x14ac:dyDescent="0.25">
      <c r="B23" s="16" t="s">
        <v>30</v>
      </c>
      <c r="C23" s="15"/>
      <c r="D23" s="4"/>
      <c r="E23" s="10">
        <f>SUM(E19:E22)</f>
        <v>171720.27</v>
      </c>
      <c r="F23" s="14"/>
    </row>
    <row r="24" spans="2:6" x14ac:dyDescent="0.25">
      <c r="B24" s="14"/>
      <c r="C24" s="15"/>
      <c r="D24" s="4"/>
      <c r="E24" s="5"/>
      <c r="F24" s="14"/>
    </row>
    <row r="25" spans="2:6" x14ac:dyDescent="0.25">
      <c r="B25" s="4" t="s">
        <v>6</v>
      </c>
      <c r="C25" s="15"/>
      <c r="D25" s="4"/>
      <c r="E25" s="5">
        <v>1383.51</v>
      </c>
      <c r="F25" s="14" t="s">
        <v>10</v>
      </c>
    </row>
    <row r="26" spans="2:6" x14ac:dyDescent="0.25">
      <c r="B26" s="4" t="s">
        <v>6</v>
      </c>
      <c r="C26" s="4"/>
      <c r="D26" s="4"/>
      <c r="E26" s="5">
        <v>23.2</v>
      </c>
      <c r="F26" s="4" t="s">
        <v>9</v>
      </c>
    </row>
    <row r="27" spans="2:6" x14ac:dyDescent="0.25">
      <c r="B27" s="16" t="s">
        <v>30</v>
      </c>
      <c r="C27" s="4"/>
      <c r="D27" s="4"/>
      <c r="E27" s="10">
        <f>SUM(E25:E26)</f>
        <v>1406.71</v>
      </c>
      <c r="F27" s="4"/>
    </row>
    <row r="28" spans="2:6" x14ac:dyDescent="0.25">
      <c r="B28" s="4"/>
      <c r="C28" s="4"/>
      <c r="D28" s="4"/>
      <c r="E28" s="10"/>
      <c r="F28" s="4"/>
    </row>
    <row r="29" spans="2:6" x14ac:dyDescent="0.25">
      <c r="B29" s="18" t="s">
        <v>36</v>
      </c>
      <c r="C29" s="12"/>
      <c r="D29" s="4"/>
      <c r="E29" s="5"/>
      <c r="F29" s="4"/>
    </row>
    <row r="30" spans="2:6" x14ac:dyDescent="0.25">
      <c r="B30" s="6" t="s">
        <v>35</v>
      </c>
      <c r="C30" s="12"/>
      <c r="D30" s="4"/>
      <c r="E30" s="5"/>
      <c r="F30" s="4"/>
    </row>
    <row r="31" spans="2:6" x14ac:dyDescent="0.25">
      <c r="B31" s="6"/>
      <c r="C31" s="13"/>
      <c r="D31" s="4"/>
      <c r="E31" s="10"/>
      <c r="F31" s="4"/>
    </row>
    <row r="32" spans="2:6" x14ac:dyDescent="0.25">
      <c r="B32" s="7" t="s">
        <v>15</v>
      </c>
      <c r="C32" s="4"/>
      <c r="D32" s="4"/>
      <c r="E32" s="10">
        <f>(E23+E27)</f>
        <v>173126.97999999998</v>
      </c>
      <c r="F32" s="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6AD9-AA0A-4384-BE50-EA3F22A84782}">
  <dimension ref="B8:F35"/>
  <sheetViews>
    <sheetView workbookViewId="0">
      <selection activeCell="N15" sqref="N15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46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130904.66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26989.1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32677.78</v>
      </c>
      <c r="F21" s="15" t="s">
        <v>29</v>
      </c>
    </row>
    <row r="22" spans="2:6" x14ac:dyDescent="0.25">
      <c r="B22" s="14" t="s">
        <v>13</v>
      </c>
      <c r="C22" s="15">
        <v>2958272670</v>
      </c>
      <c r="D22" s="4" t="s">
        <v>7</v>
      </c>
      <c r="E22" s="5">
        <v>235.88</v>
      </c>
      <c r="F22" s="14" t="s">
        <v>12</v>
      </c>
    </row>
    <row r="23" spans="2:6" x14ac:dyDescent="0.25">
      <c r="B23" s="16" t="s">
        <v>47</v>
      </c>
      <c r="C23" s="15"/>
      <c r="D23" s="4"/>
      <c r="E23" s="19">
        <f>SUM(E19:E22)</f>
        <v>190807.42</v>
      </c>
      <c r="F23" s="4"/>
    </row>
    <row r="24" spans="2:6" x14ac:dyDescent="0.25">
      <c r="B24" s="16"/>
      <c r="C24" s="15"/>
      <c r="D24" s="4"/>
      <c r="F24" s="4"/>
    </row>
    <row r="25" spans="2:6" x14ac:dyDescent="0.25">
      <c r="B25" s="4" t="s">
        <v>6</v>
      </c>
      <c r="C25" s="15"/>
      <c r="D25" s="4"/>
      <c r="E25" s="17">
        <v>750</v>
      </c>
      <c r="F25" s="14" t="s">
        <v>10</v>
      </c>
    </row>
    <row r="26" spans="2:6" x14ac:dyDescent="0.25">
      <c r="B26" s="4" t="s">
        <v>6</v>
      </c>
      <c r="C26" s="15"/>
      <c r="D26" s="4"/>
      <c r="E26" s="17">
        <v>720</v>
      </c>
      <c r="F26" s="14" t="s">
        <v>10</v>
      </c>
    </row>
    <row r="27" spans="2:6" x14ac:dyDescent="0.25">
      <c r="B27" s="4" t="s">
        <v>6</v>
      </c>
      <c r="C27" s="15"/>
      <c r="D27" s="4"/>
      <c r="E27" s="17">
        <v>123.75</v>
      </c>
      <c r="F27" s="4" t="s">
        <v>9</v>
      </c>
    </row>
    <row r="28" spans="2:6" x14ac:dyDescent="0.25">
      <c r="B28" s="16" t="s">
        <v>47</v>
      </c>
      <c r="C28" s="4"/>
      <c r="D28" s="4"/>
      <c r="E28" s="10">
        <f>SUM(E25:E27)</f>
        <v>1593.75</v>
      </c>
      <c r="F28" s="4"/>
    </row>
    <row r="29" spans="2:6" x14ac:dyDescent="0.25">
      <c r="B29" s="4"/>
      <c r="C29" s="12"/>
      <c r="D29" s="4"/>
      <c r="E29" s="5"/>
      <c r="F29" s="4"/>
    </row>
    <row r="30" spans="2:6" x14ac:dyDescent="0.25">
      <c r="B30" s="18" t="s">
        <v>36</v>
      </c>
      <c r="C30" s="12"/>
      <c r="D30" s="4"/>
      <c r="E30" s="5"/>
      <c r="F30" s="4"/>
    </row>
    <row r="31" spans="2:6" x14ac:dyDescent="0.25">
      <c r="B31" s="6" t="s">
        <v>35</v>
      </c>
      <c r="C31" s="12"/>
      <c r="D31" s="4"/>
      <c r="E31" s="5"/>
      <c r="F31" s="4"/>
    </row>
    <row r="32" spans="2:6" x14ac:dyDescent="0.25">
      <c r="B32" s="4"/>
      <c r="C32" s="13"/>
      <c r="D32" s="4"/>
      <c r="E32" s="10"/>
      <c r="F32" s="4"/>
    </row>
    <row r="33" spans="2:6" x14ac:dyDescent="0.25">
      <c r="B33" s="6"/>
      <c r="C33" s="4"/>
      <c r="D33" s="4"/>
      <c r="E33" s="11"/>
      <c r="F33" s="4"/>
    </row>
    <row r="34" spans="2:6" x14ac:dyDescent="0.25">
      <c r="B34" s="6"/>
      <c r="C34" s="4"/>
      <c r="D34" s="4"/>
      <c r="E34" s="10"/>
      <c r="F34" s="4"/>
    </row>
    <row r="35" spans="2:6" x14ac:dyDescent="0.25">
      <c r="B35" s="7" t="s">
        <v>48</v>
      </c>
      <c r="C35" s="4"/>
      <c r="D35" s="4"/>
      <c r="E35" s="10">
        <f>(E23+E28)</f>
        <v>192401.17</v>
      </c>
      <c r="F35" s="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7E79-6D27-4E15-9C93-3414C6A4C12A}">
  <dimension ref="B8:F33"/>
  <sheetViews>
    <sheetView workbookViewId="0">
      <selection activeCell="J35" sqref="J35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49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130426.76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26886.400000000001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32521.119999999999</v>
      </c>
      <c r="F21" s="15" t="s">
        <v>29</v>
      </c>
    </row>
    <row r="22" spans="2:6" x14ac:dyDescent="0.25">
      <c r="B22" s="14" t="s">
        <v>13</v>
      </c>
      <c r="C22" s="15">
        <v>2958272670</v>
      </c>
      <c r="D22" s="4" t="s">
        <v>7</v>
      </c>
      <c r="E22" s="5">
        <v>248.86</v>
      </c>
      <c r="F22" s="14" t="s">
        <v>12</v>
      </c>
    </row>
    <row r="23" spans="2:6" x14ac:dyDescent="0.25">
      <c r="B23" s="16" t="s">
        <v>50</v>
      </c>
      <c r="C23" s="15"/>
      <c r="D23" s="4"/>
      <c r="E23" s="19">
        <f>SUM(E19:E22)</f>
        <v>190083.13999999998</v>
      </c>
      <c r="F23" s="4"/>
    </row>
    <row r="24" spans="2:6" x14ac:dyDescent="0.25">
      <c r="B24" s="16"/>
      <c r="C24" s="15"/>
      <c r="D24" s="4"/>
      <c r="F24" s="4"/>
    </row>
    <row r="25" spans="2:6" x14ac:dyDescent="0.25">
      <c r="B25" s="4" t="s">
        <v>6</v>
      </c>
      <c r="C25" s="15"/>
      <c r="D25" s="4"/>
      <c r="E25" s="17">
        <v>3500</v>
      </c>
      <c r="F25" s="4" t="s">
        <v>51</v>
      </c>
    </row>
    <row r="26" spans="2:6" x14ac:dyDescent="0.25">
      <c r="B26" s="16" t="s">
        <v>50</v>
      </c>
      <c r="C26" s="4"/>
      <c r="D26" s="4"/>
      <c r="E26" s="10">
        <f>SUM(E25:E25)</f>
        <v>3500</v>
      </c>
      <c r="F26" s="4"/>
    </row>
    <row r="27" spans="2:6" x14ac:dyDescent="0.25">
      <c r="B27" s="4"/>
      <c r="C27" s="12"/>
      <c r="D27" s="4"/>
      <c r="E27" s="5"/>
      <c r="F27" s="4"/>
    </row>
    <row r="28" spans="2:6" x14ac:dyDescent="0.25">
      <c r="B28" s="18" t="s">
        <v>36</v>
      </c>
      <c r="C28" s="12"/>
      <c r="D28" s="4"/>
      <c r="E28" s="5"/>
      <c r="F28" s="4"/>
    </row>
    <row r="29" spans="2:6" x14ac:dyDescent="0.25">
      <c r="B29" s="6" t="s">
        <v>35</v>
      </c>
      <c r="C29" s="12"/>
      <c r="D29" s="4"/>
      <c r="E29" s="5"/>
      <c r="F29" s="4"/>
    </row>
    <row r="30" spans="2:6" x14ac:dyDescent="0.25">
      <c r="B30" s="4"/>
      <c r="C30" s="13"/>
      <c r="D30" s="4"/>
      <c r="E30" s="10"/>
      <c r="F30" s="4"/>
    </row>
    <row r="31" spans="2:6" x14ac:dyDescent="0.25">
      <c r="B31" s="6"/>
      <c r="C31" s="4"/>
      <c r="D31" s="4"/>
      <c r="E31" s="11"/>
      <c r="F31" s="4"/>
    </row>
    <row r="32" spans="2:6" x14ac:dyDescent="0.25">
      <c r="B32" s="6"/>
      <c r="C32" s="4"/>
      <c r="D32" s="4"/>
      <c r="E32" s="10"/>
      <c r="F32" s="4"/>
    </row>
    <row r="33" spans="2:6" x14ac:dyDescent="0.25">
      <c r="B33" s="7" t="s">
        <v>52</v>
      </c>
      <c r="C33" s="4"/>
      <c r="D33" s="4"/>
      <c r="E33" s="10">
        <f>(E23+E26)</f>
        <v>193583.13999999998</v>
      </c>
      <c r="F33" s="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B549-4944-4F1C-A921-57F7DF3B5D11}">
  <dimension ref="B8:F35"/>
  <sheetViews>
    <sheetView tabSelected="1" workbookViewId="0">
      <selection activeCell="E27" sqref="E27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53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130309.55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26869.05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32533.35</v>
      </c>
      <c r="F21" s="15" t="s">
        <v>29</v>
      </c>
    </row>
    <row r="22" spans="2:6" x14ac:dyDescent="0.25">
      <c r="B22" s="14" t="s">
        <v>13</v>
      </c>
      <c r="C22" s="15">
        <v>2958272670</v>
      </c>
      <c r="D22" s="4" t="s">
        <v>7</v>
      </c>
      <c r="E22" s="5">
        <v>476.08</v>
      </c>
      <c r="F22" s="14" t="s">
        <v>12</v>
      </c>
    </row>
    <row r="23" spans="2:6" x14ac:dyDescent="0.25">
      <c r="B23" s="16" t="s">
        <v>47</v>
      </c>
      <c r="C23" s="15"/>
      <c r="D23" s="4"/>
      <c r="E23" s="19">
        <f>SUM(E19:E22)</f>
        <v>190188.03</v>
      </c>
      <c r="F23" s="4"/>
    </row>
    <row r="24" spans="2:6" x14ac:dyDescent="0.25">
      <c r="B24" s="16"/>
      <c r="C24" s="15"/>
      <c r="D24" s="4"/>
      <c r="F24" s="4"/>
    </row>
    <row r="25" spans="2:6" x14ac:dyDescent="0.25">
      <c r="B25" s="4" t="s">
        <v>6</v>
      </c>
      <c r="C25" s="15"/>
      <c r="D25" s="4"/>
      <c r="E25" s="17">
        <v>20400</v>
      </c>
      <c r="F25" s="14" t="s">
        <v>54</v>
      </c>
    </row>
    <row r="26" spans="2:6" x14ac:dyDescent="0.25">
      <c r="B26" s="4" t="s">
        <v>6</v>
      </c>
      <c r="C26" s="15"/>
      <c r="D26" s="4"/>
      <c r="E26" s="17">
        <v>1968.75</v>
      </c>
      <c r="F26" s="14" t="s">
        <v>10</v>
      </c>
    </row>
    <row r="27" spans="2:6" x14ac:dyDescent="0.25">
      <c r="B27" s="4" t="s">
        <v>6</v>
      </c>
      <c r="C27" s="15"/>
      <c r="D27" s="4"/>
      <c r="E27" s="17">
        <v>77.349999999999994</v>
      </c>
      <c r="F27" s="4" t="s">
        <v>9</v>
      </c>
    </row>
    <row r="28" spans="2:6" x14ac:dyDescent="0.25">
      <c r="B28" s="16" t="s">
        <v>47</v>
      </c>
      <c r="C28" s="4"/>
      <c r="D28" s="4"/>
      <c r="E28" s="10">
        <f>SUM(E25:E27)</f>
        <v>22446.1</v>
      </c>
      <c r="F28" s="4"/>
    </row>
    <row r="29" spans="2:6" x14ac:dyDescent="0.25">
      <c r="B29" s="4"/>
      <c r="C29" s="12"/>
      <c r="D29" s="4"/>
      <c r="E29" s="5"/>
      <c r="F29" s="4"/>
    </row>
    <row r="30" spans="2:6" x14ac:dyDescent="0.25">
      <c r="B30" s="18" t="s">
        <v>36</v>
      </c>
      <c r="C30" s="12"/>
      <c r="D30" s="4"/>
      <c r="E30" s="5"/>
      <c r="F30" s="4"/>
    </row>
    <row r="31" spans="2:6" x14ac:dyDescent="0.25">
      <c r="B31" s="6" t="s">
        <v>35</v>
      </c>
      <c r="C31" s="12"/>
      <c r="D31" s="4"/>
      <c r="E31" s="5"/>
      <c r="F31" s="4"/>
    </row>
    <row r="32" spans="2:6" x14ac:dyDescent="0.25">
      <c r="B32" s="4"/>
      <c r="C32" s="13"/>
      <c r="D32" s="4"/>
      <c r="E32" s="10"/>
      <c r="F32" s="4"/>
    </row>
    <row r="33" spans="2:6" x14ac:dyDescent="0.25">
      <c r="B33" s="6"/>
      <c r="C33" s="4"/>
      <c r="D33" s="4"/>
      <c r="E33" s="11"/>
      <c r="F33" s="4"/>
    </row>
    <row r="34" spans="2:6" x14ac:dyDescent="0.25">
      <c r="B34" s="6"/>
      <c r="C34" s="4"/>
      <c r="D34" s="4"/>
      <c r="E34" s="10"/>
      <c r="F34" s="4"/>
    </row>
    <row r="35" spans="2:6" x14ac:dyDescent="0.25">
      <c r="B35" s="7" t="s">
        <v>48</v>
      </c>
      <c r="C35" s="4"/>
      <c r="D35" s="4"/>
      <c r="E35" s="10">
        <f>(E23+E28)</f>
        <v>212634.13</v>
      </c>
      <c r="F35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B46A-A8D8-462C-BDB7-966106EBF128}">
  <dimension ref="B8:F29"/>
  <sheetViews>
    <sheetView workbookViewId="0">
      <selection activeCell="G33" sqref="G33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16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122127.86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25168.51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30408.67</v>
      </c>
      <c r="F21" s="15" t="s">
        <v>29</v>
      </c>
    </row>
    <row r="22" spans="2:6" x14ac:dyDescent="0.25">
      <c r="B22" s="14" t="s">
        <v>13</v>
      </c>
      <c r="C22" s="15">
        <v>2958272670</v>
      </c>
      <c r="D22" s="4" t="s">
        <v>7</v>
      </c>
      <c r="E22" s="5">
        <v>395.53</v>
      </c>
      <c r="F22" s="14" t="s">
        <v>12</v>
      </c>
    </row>
    <row r="23" spans="2:6" x14ac:dyDescent="0.25">
      <c r="B23" s="4"/>
      <c r="C23" s="4"/>
      <c r="D23" s="4"/>
      <c r="E23" s="11"/>
      <c r="F23" s="4"/>
    </row>
    <row r="24" spans="2:6" x14ac:dyDescent="0.25">
      <c r="B24" s="18" t="s">
        <v>36</v>
      </c>
      <c r="C24" s="12"/>
      <c r="D24" s="4"/>
      <c r="E24" s="5"/>
      <c r="F24" s="4"/>
    </row>
    <row r="25" spans="2:6" x14ac:dyDescent="0.25">
      <c r="B25" s="6" t="s">
        <v>35</v>
      </c>
      <c r="C25" s="12"/>
      <c r="D25" s="4"/>
      <c r="E25" s="5"/>
      <c r="F25" s="4"/>
    </row>
    <row r="26" spans="2:6" x14ac:dyDescent="0.25">
      <c r="B26" s="4"/>
      <c r="C26" s="12"/>
      <c r="D26" s="4"/>
      <c r="E26" s="5"/>
      <c r="F26" s="4"/>
    </row>
    <row r="27" spans="2:6" x14ac:dyDescent="0.25">
      <c r="B27" s="6"/>
      <c r="C27" s="13"/>
      <c r="D27" s="4"/>
      <c r="E27" s="10"/>
      <c r="F27" s="4"/>
    </row>
    <row r="28" spans="2:6" x14ac:dyDescent="0.25">
      <c r="B28" s="6"/>
      <c r="C28" s="4"/>
      <c r="D28" s="4"/>
      <c r="E28" s="11"/>
      <c r="F28" s="4"/>
    </row>
    <row r="29" spans="2:6" x14ac:dyDescent="0.25">
      <c r="B29" s="7" t="s">
        <v>17</v>
      </c>
      <c r="C29" s="4"/>
      <c r="D29" s="4"/>
      <c r="E29" s="10">
        <f>SUM(E19:E28)</f>
        <v>178100.56999999998</v>
      </c>
      <c r="F29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3AD4-9970-4239-ABFB-B791D012498A}">
  <dimension ref="B8:F34"/>
  <sheetViews>
    <sheetView workbookViewId="0">
      <selection activeCell="O16" sqref="O16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18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120852.96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24902.29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30070.1</v>
      </c>
      <c r="F21" s="15" t="s">
        <v>29</v>
      </c>
    </row>
    <row r="22" spans="2:6" x14ac:dyDescent="0.25">
      <c r="B22" s="14" t="s">
        <v>13</v>
      </c>
      <c r="C22" s="15">
        <v>2958272670</v>
      </c>
      <c r="D22" s="4" t="s">
        <v>7</v>
      </c>
      <c r="E22" s="5">
        <v>560.30999999999995</v>
      </c>
      <c r="F22" s="14" t="s">
        <v>12</v>
      </c>
    </row>
    <row r="23" spans="2:6" x14ac:dyDescent="0.25">
      <c r="B23" s="16" t="s">
        <v>34</v>
      </c>
      <c r="C23" s="15"/>
      <c r="D23" s="4"/>
      <c r="E23" s="10">
        <f>SUM(E19:E22)</f>
        <v>176385.66</v>
      </c>
      <c r="F23" s="14"/>
    </row>
    <row r="24" spans="2:6" x14ac:dyDescent="0.25">
      <c r="B24" s="14"/>
      <c r="C24" s="15"/>
      <c r="D24" s="4"/>
      <c r="E24" s="5"/>
      <c r="F24" s="14"/>
    </row>
    <row r="25" spans="2:6" x14ac:dyDescent="0.25">
      <c r="B25" s="4" t="s">
        <v>6</v>
      </c>
      <c r="C25" s="15"/>
      <c r="D25" s="4"/>
      <c r="E25" s="5">
        <v>942.07</v>
      </c>
      <c r="F25" s="14" t="s">
        <v>10</v>
      </c>
    </row>
    <row r="26" spans="2:6" x14ac:dyDescent="0.25">
      <c r="B26" s="4" t="s">
        <v>6</v>
      </c>
      <c r="C26" s="4"/>
      <c r="D26" s="4"/>
      <c r="E26" s="5">
        <v>23.2</v>
      </c>
      <c r="F26" s="4" t="s">
        <v>9</v>
      </c>
    </row>
    <row r="27" spans="2:6" x14ac:dyDescent="0.25">
      <c r="B27" s="16" t="s">
        <v>34</v>
      </c>
      <c r="C27" s="4"/>
      <c r="D27" s="4"/>
      <c r="E27" s="10">
        <f>SUM(E25:E26)</f>
        <v>965.2700000000001</v>
      </c>
      <c r="F27" s="4"/>
    </row>
    <row r="28" spans="2:6" ht="15" customHeight="1" x14ac:dyDescent="0.25">
      <c r="B28" s="4"/>
      <c r="C28" s="4"/>
      <c r="D28" s="4"/>
      <c r="E28" s="11"/>
      <c r="F28" s="4"/>
    </row>
    <row r="29" spans="2:6" x14ac:dyDescent="0.25">
      <c r="B29" s="18" t="s">
        <v>36</v>
      </c>
      <c r="C29" s="12"/>
      <c r="D29" s="4"/>
      <c r="E29" s="5"/>
      <c r="F29" s="4"/>
    </row>
    <row r="30" spans="2:6" x14ac:dyDescent="0.25">
      <c r="B30" s="6" t="s">
        <v>35</v>
      </c>
      <c r="C30" s="12"/>
      <c r="D30" s="4"/>
      <c r="E30" s="5"/>
      <c r="F30" s="4"/>
    </row>
    <row r="31" spans="2:6" x14ac:dyDescent="0.25">
      <c r="B31" s="4"/>
      <c r="C31" s="12"/>
      <c r="D31" s="4"/>
      <c r="E31" s="5"/>
      <c r="F31" s="4"/>
    </row>
    <row r="32" spans="2:6" x14ac:dyDescent="0.25">
      <c r="B32" s="6"/>
      <c r="C32" s="13"/>
      <c r="D32" s="4"/>
      <c r="E32" s="10"/>
      <c r="F32" s="4"/>
    </row>
    <row r="33" spans="2:6" x14ac:dyDescent="0.25">
      <c r="B33" s="6"/>
      <c r="C33" s="4"/>
      <c r="D33" s="4"/>
      <c r="E33" s="11"/>
      <c r="F33" s="4"/>
    </row>
    <row r="34" spans="2:6" x14ac:dyDescent="0.25">
      <c r="B34" s="7" t="s">
        <v>19</v>
      </c>
      <c r="C34" s="4"/>
      <c r="D34" s="4"/>
      <c r="E34" s="10">
        <f>(E23+E27)</f>
        <v>177350.93</v>
      </c>
      <c r="F34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D594-769B-47CD-B4DB-CC0A304FF682}">
  <dimension ref="B8:F34"/>
  <sheetViews>
    <sheetView workbookViewId="0">
      <selection activeCell="M24" sqref="M24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20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120936.77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24905.97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30008.38</v>
      </c>
      <c r="F21" s="15" t="s">
        <v>29</v>
      </c>
    </row>
    <row r="22" spans="2:6" x14ac:dyDescent="0.25">
      <c r="B22" s="14" t="s">
        <v>13</v>
      </c>
      <c r="C22" s="15">
        <v>2958272670</v>
      </c>
      <c r="D22" s="4" t="s">
        <v>7</v>
      </c>
      <c r="E22" s="5">
        <v>404.51</v>
      </c>
      <c r="F22" s="14" t="s">
        <v>12</v>
      </c>
    </row>
    <row r="23" spans="2:6" x14ac:dyDescent="0.25">
      <c r="B23" s="16" t="s">
        <v>32</v>
      </c>
      <c r="C23" s="15"/>
      <c r="D23" s="4"/>
      <c r="E23" s="10">
        <f>SUM(E19:E22)</f>
        <v>176255.63</v>
      </c>
      <c r="F23" s="14"/>
    </row>
    <row r="24" spans="2:6" x14ac:dyDescent="0.25">
      <c r="B24" s="14"/>
      <c r="C24" s="15"/>
      <c r="D24" s="4"/>
      <c r="E24" s="5"/>
      <c r="F24" s="14"/>
    </row>
    <row r="25" spans="2:6" x14ac:dyDescent="0.25">
      <c r="B25" s="14" t="s">
        <v>6</v>
      </c>
      <c r="C25" s="15"/>
      <c r="D25" s="4"/>
      <c r="E25" s="5">
        <v>6900</v>
      </c>
      <c r="F25" s="14" t="s">
        <v>10</v>
      </c>
    </row>
    <row r="26" spans="2:6" x14ac:dyDescent="0.25">
      <c r="B26" s="14" t="s">
        <v>6</v>
      </c>
      <c r="C26" s="15"/>
      <c r="D26" s="4"/>
      <c r="E26" s="5">
        <v>300</v>
      </c>
      <c r="F26" s="14" t="s">
        <v>31</v>
      </c>
    </row>
    <row r="27" spans="2:6" x14ac:dyDescent="0.25">
      <c r="B27" s="16" t="s">
        <v>32</v>
      </c>
      <c r="C27" s="15"/>
      <c r="D27" s="4"/>
      <c r="E27" s="10">
        <f>SUM(E25:E26)</f>
        <v>7200</v>
      </c>
      <c r="F27" s="14"/>
    </row>
    <row r="28" spans="2:6" ht="15" customHeight="1" x14ac:dyDescent="0.25">
      <c r="B28" s="4"/>
      <c r="C28" s="4"/>
      <c r="D28" s="4"/>
      <c r="E28" s="11"/>
      <c r="F28" s="4"/>
    </row>
    <row r="29" spans="2:6" x14ac:dyDescent="0.25">
      <c r="B29" s="18" t="s">
        <v>36</v>
      </c>
      <c r="C29" s="12"/>
      <c r="D29" s="4"/>
      <c r="E29" s="5"/>
      <c r="F29" s="4"/>
    </row>
    <row r="30" spans="2:6" x14ac:dyDescent="0.25">
      <c r="B30" s="6" t="s">
        <v>35</v>
      </c>
      <c r="C30" s="12"/>
      <c r="D30" s="4"/>
      <c r="E30" s="5"/>
      <c r="F30" s="4"/>
    </row>
    <row r="31" spans="2:6" x14ac:dyDescent="0.25">
      <c r="B31" s="4"/>
      <c r="C31" s="12"/>
      <c r="D31" s="4"/>
      <c r="E31" s="5"/>
      <c r="F31" s="4"/>
    </row>
    <row r="32" spans="2:6" x14ac:dyDescent="0.25">
      <c r="B32" s="6"/>
      <c r="C32" s="13"/>
      <c r="D32" s="4"/>
      <c r="E32" s="10"/>
      <c r="F32" s="4"/>
    </row>
    <row r="33" spans="2:6" x14ac:dyDescent="0.25">
      <c r="B33" s="6"/>
      <c r="C33" s="4"/>
      <c r="D33" s="4"/>
      <c r="E33" s="11"/>
      <c r="F33" s="4"/>
    </row>
    <row r="34" spans="2:6" x14ac:dyDescent="0.25">
      <c r="B34" s="7" t="s">
        <v>21</v>
      </c>
      <c r="C34" s="4"/>
      <c r="D34" s="4"/>
      <c r="E34" s="10">
        <f>(E23+E27)</f>
        <v>183455.63</v>
      </c>
      <c r="F34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727B-DA37-48DA-A5ED-AF0267A4EDF6}">
  <dimension ref="B8:F35"/>
  <sheetViews>
    <sheetView workbookViewId="0">
      <selection activeCell="L31" sqref="L31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22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124914.64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25725.040000000001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30994.37</v>
      </c>
      <c r="F21" s="15" t="s">
        <v>29</v>
      </c>
    </row>
    <row r="22" spans="2:6" x14ac:dyDescent="0.25">
      <c r="B22" s="14" t="s">
        <v>13</v>
      </c>
      <c r="C22" s="15">
        <v>2958272670</v>
      </c>
      <c r="D22" s="4" t="s">
        <v>7</v>
      </c>
      <c r="E22" s="5">
        <v>77.05</v>
      </c>
      <c r="F22" s="14" t="s">
        <v>12</v>
      </c>
    </row>
    <row r="23" spans="2:6" x14ac:dyDescent="0.25">
      <c r="B23" s="16" t="s">
        <v>33</v>
      </c>
      <c r="C23" s="15"/>
      <c r="D23" s="4"/>
      <c r="E23" s="10">
        <f>SUM(E9:E22)</f>
        <v>181711.09999999998</v>
      </c>
      <c r="F23" s="14"/>
    </row>
    <row r="24" spans="2:6" x14ac:dyDescent="0.25">
      <c r="B24" s="14"/>
      <c r="C24" s="15"/>
      <c r="D24" s="4"/>
      <c r="E24" s="5"/>
      <c r="F24" s="14"/>
    </row>
    <row r="25" spans="2:6" x14ac:dyDescent="0.25">
      <c r="B25" s="4" t="s">
        <v>6</v>
      </c>
      <c r="C25" s="15"/>
      <c r="D25" s="4"/>
      <c r="E25" s="17">
        <v>19800</v>
      </c>
      <c r="F25" s="14" t="s">
        <v>10</v>
      </c>
    </row>
    <row r="26" spans="2:6" x14ac:dyDescent="0.25">
      <c r="B26" s="4" t="s">
        <v>6</v>
      </c>
      <c r="C26" s="15"/>
      <c r="D26" s="4"/>
      <c r="E26" s="17">
        <v>1042</v>
      </c>
      <c r="F26" s="14" t="s">
        <v>10</v>
      </c>
    </row>
    <row r="27" spans="2:6" x14ac:dyDescent="0.25">
      <c r="B27" s="4" t="s">
        <v>6</v>
      </c>
      <c r="C27" s="15"/>
      <c r="D27" s="4"/>
      <c r="E27" s="17">
        <v>72.930000000000007</v>
      </c>
      <c r="F27" s="4" t="s">
        <v>9</v>
      </c>
    </row>
    <row r="28" spans="2:6" x14ac:dyDescent="0.25">
      <c r="B28" s="16" t="s">
        <v>33</v>
      </c>
      <c r="C28" s="15"/>
      <c r="D28" s="4"/>
      <c r="E28" s="10">
        <f>SUM(E25:E27)</f>
        <v>20914.93</v>
      </c>
      <c r="F28" s="14"/>
    </row>
    <row r="29" spans="2:6" x14ac:dyDescent="0.25">
      <c r="B29" s="4"/>
      <c r="C29" s="15"/>
      <c r="D29" s="4"/>
      <c r="E29" s="5"/>
      <c r="F29" s="14"/>
    </row>
    <row r="30" spans="2:6" x14ac:dyDescent="0.25">
      <c r="B30" s="18" t="s">
        <v>36</v>
      </c>
      <c r="C30" s="12"/>
      <c r="D30" s="4"/>
      <c r="E30" s="5"/>
      <c r="F30" s="4"/>
    </row>
    <row r="31" spans="2:6" x14ac:dyDescent="0.25">
      <c r="B31" s="6" t="s">
        <v>35</v>
      </c>
      <c r="C31" s="12"/>
      <c r="D31" s="4"/>
      <c r="E31" s="5"/>
      <c r="F31" s="4"/>
    </row>
    <row r="32" spans="2:6" x14ac:dyDescent="0.25">
      <c r="B32" s="4"/>
      <c r="C32" s="12"/>
      <c r="D32" s="4"/>
      <c r="E32" s="5"/>
      <c r="F32" s="4"/>
    </row>
    <row r="33" spans="2:6" x14ac:dyDescent="0.25">
      <c r="B33" s="6"/>
      <c r="C33" s="13"/>
      <c r="D33" s="4"/>
      <c r="E33" s="10"/>
      <c r="F33" s="4"/>
    </row>
    <row r="34" spans="2:6" x14ac:dyDescent="0.25">
      <c r="B34" s="6"/>
      <c r="C34" s="4"/>
      <c r="D34" s="4"/>
      <c r="E34" s="11"/>
      <c r="F34" s="4"/>
    </row>
    <row r="35" spans="2:6" x14ac:dyDescent="0.25">
      <c r="B35" s="7" t="s">
        <v>23</v>
      </c>
      <c r="C35" s="4"/>
      <c r="D35" s="4"/>
      <c r="E35" s="10">
        <f>(E23+E25)</f>
        <v>201511.09999999998</v>
      </c>
      <c r="F35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ADE9-3CFE-4600-BA44-A50D849190AE}">
  <dimension ref="B8:F29"/>
  <sheetViews>
    <sheetView workbookViewId="0">
      <selection activeCell="L19" sqref="L19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24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117203.6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24137.02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29081.43</v>
      </c>
      <c r="F21" s="15" t="s">
        <v>29</v>
      </c>
    </row>
    <row r="22" spans="2:6" x14ac:dyDescent="0.25">
      <c r="B22" s="16"/>
      <c r="C22" s="15"/>
      <c r="D22" s="4"/>
      <c r="E22" s="5"/>
      <c r="F22" s="14"/>
    </row>
    <row r="23" spans="2:6" x14ac:dyDescent="0.25">
      <c r="B23" s="4"/>
      <c r="C23" s="4"/>
      <c r="D23" s="4"/>
      <c r="E23" s="11"/>
      <c r="F23" s="4"/>
    </row>
    <row r="24" spans="2:6" x14ac:dyDescent="0.25">
      <c r="B24" s="18" t="s">
        <v>36</v>
      </c>
      <c r="C24" s="12"/>
      <c r="D24" s="4"/>
      <c r="E24" s="5"/>
      <c r="F24" s="4"/>
    </row>
    <row r="25" spans="2:6" x14ac:dyDescent="0.25">
      <c r="B25" s="6" t="s">
        <v>35</v>
      </c>
      <c r="C25" s="12"/>
      <c r="D25" s="4"/>
      <c r="E25" s="5"/>
      <c r="F25" s="4"/>
    </row>
    <row r="26" spans="2:6" x14ac:dyDescent="0.25">
      <c r="B26" s="4"/>
      <c r="C26" s="12"/>
      <c r="D26" s="4"/>
      <c r="E26" s="5"/>
      <c r="F26" s="4"/>
    </row>
    <row r="27" spans="2:6" x14ac:dyDescent="0.25">
      <c r="B27" s="6"/>
      <c r="C27" s="13"/>
      <c r="D27" s="4"/>
      <c r="E27" s="10"/>
      <c r="F27" s="4"/>
    </row>
    <row r="28" spans="2:6" x14ac:dyDescent="0.25">
      <c r="B28" s="6"/>
      <c r="C28" s="4"/>
      <c r="D28" s="4"/>
      <c r="E28" s="11"/>
      <c r="F28" s="4"/>
    </row>
    <row r="29" spans="2:6" x14ac:dyDescent="0.25">
      <c r="B29" s="7" t="s">
        <v>25</v>
      </c>
      <c r="C29" s="4"/>
      <c r="D29" s="4"/>
      <c r="E29" s="10">
        <f>SUM(E19:E28)</f>
        <v>170422.05</v>
      </c>
      <c r="F29" s="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6BB4-EF07-4E01-BEF4-A38A62C8BD68}">
  <dimension ref="B8:F29"/>
  <sheetViews>
    <sheetView workbookViewId="0">
      <selection activeCell="F37" sqref="F37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37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116431.41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23987.55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28947.11</v>
      </c>
      <c r="F21" s="15" t="s">
        <v>29</v>
      </c>
    </row>
    <row r="22" spans="2:6" x14ac:dyDescent="0.25">
      <c r="B22" s="16"/>
      <c r="C22" s="15"/>
      <c r="D22" s="4"/>
      <c r="E22" s="5"/>
      <c r="F22" s="14"/>
    </row>
    <row r="23" spans="2:6" x14ac:dyDescent="0.25">
      <c r="B23" s="4"/>
      <c r="C23" s="4"/>
      <c r="D23" s="4"/>
      <c r="E23" s="11"/>
      <c r="F23" s="4"/>
    </row>
    <row r="24" spans="2:6" x14ac:dyDescent="0.25">
      <c r="B24" s="18" t="s">
        <v>36</v>
      </c>
      <c r="C24" s="12"/>
      <c r="D24" s="4"/>
      <c r="E24" s="5"/>
      <c r="F24" s="4"/>
    </row>
    <row r="25" spans="2:6" x14ac:dyDescent="0.25">
      <c r="B25" s="6" t="s">
        <v>35</v>
      </c>
      <c r="C25" s="12"/>
      <c r="D25" s="4"/>
      <c r="E25" s="5"/>
      <c r="F25" s="4"/>
    </row>
    <row r="26" spans="2:6" x14ac:dyDescent="0.25">
      <c r="B26" s="4"/>
      <c r="C26" s="12"/>
      <c r="D26" s="4"/>
      <c r="E26" s="5"/>
      <c r="F26" s="4"/>
    </row>
    <row r="27" spans="2:6" x14ac:dyDescent="0.25">
      <c r="B27" s="6"/>
      <c r="C27" s="13"/>
      <c r="D27" s="4"/>
      <c r="E27" s="10"/>
      <c r="F27" s="4"/>
    </row>
    <row r="28" spans="2:6" x14ac:dyDescent="0.25">
      <c r="B28" s="6"/>
      <c r="C28" s="4"/>
      <c r="D28" s="4"/>
      <c r="E28" s="11"/>
      <c r="F28" s="4"/>
    </row>
    <row r="29" spans="2:6" x14ac:dyDescent="0.25">
      <c r="B29" s="7" t="s">
        <v>41</v>
      </c>
      <c r="C29" s="4"/>
      <c r="D29" s="4"/>
      <c r="E29" s="10">
        <f>SUM(E19:E28)</f>
        <v>169366.07</v>
      </c>
      <c r="F29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12FB-6925-4638-8194-3CD4BE6F76A1}">
  <dimension ref="B8:F34"/>
  <sheetViews>
    <sheetView workbookViewId="0">
      <selection activeCell="M19" sqref="M19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38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120198.32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24779.48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29980.25</v>
      </c>
      <c r="F21" s="15" t="s">
        <v>29</v>
      </c>
    </row>
    <row r="22" spans="2:6" x14ac:dyDescent="0.25">
      <c r="B22" s="16" t="s">
        <v>39</v>
      </c>
      <c r="C22" s="15"/>
      <c r="D22" s="4"/>
      <c r="E22" s="19">
        <f>SUM(E19:E21)</f>
        <v>174958.05000000002</v>
      </c>
      <c r="F22" s="4"/>
    </row>
    <row r="23" spans="2:6" x14ac:dyDescent="0.25">
      <c r="B23" s="16"/>
      <c r="C23" s="15"/>
      <c r="D23" s="4"/>
      <c r="F23" s="4"/>
    </row>
    <row r="24" spans="2:6" x14ac:dyDescent="0.25">
      <c r="B24" s="4" t="s">
        <v>6</v>
      </c>
      <c r="C24" s="15"/>
      <c r="D24" s="4"/>
      <c r="E24" s="17">
        <v>2779.69</v>
      </c>
      <c r="F24" s="14" t="s">
        <v>10</v>
      </c>
    </row>
    <row r="25" spans="2:6" x14ac:dyDescent="0.25">
      <c r="B25" s="4" t="s">
        <v>6</v>
      </c>
      <c r="C25" s="15"/>
      <c r="D25" s="4"/>
      <c r="E25" s="17">
        <v>584.05999999999995</v>
      </c>
      <c r="F25" s="14" t="s">
        <v>10</v>
      </c>
    </row>
    <row r="26" spans="2:6" x14ac:dyDescent="0.25">
      <c r="B26" s="4" t="s">
        <v>6</v>
      </c>
      <c r="C26" s="15"/>
      <c r="D26" s="4"/>
      <c r="E26" s="17">
        <v>238.22</v>
      </c>
      <c r="F26" s="4" t="s">
        <v>9</v>
      </c>
    </row>
    <row r="27" spans="2:6" x14ac:dyDescent="0.25">
      <c r="B27" s="16" t="s">
        <v>39</v>
      </c>
      <c r="C27" s="4"/>
      <c r="D27" s="4"/>
      <c r="E27" s="10">
        <f>SUM(E24:E26)</f>
        <v>3601.97</v>
      </c>
      <c r="F27" s="4"/>
    </row>
    <row r="28" spans="2:6" x14ac:dyDescent="0.25">
      <c r="B28" s="4"/>
      <c r="C28" s="12"/>
      <c r="D28" s="4"/>
      <c r="E28" s="5"/>
      <c r="F28" s="4"/>
    </row>
    <row r="29" spans="2:6" x14ac:dyDescent="0.25">
      <c r="B29" s="18" t="s">
        <v>36</v>
      </c>
      <c r="C29" s="12"/>
      <c r="D29" s="4"/>
      <c r="E29" s="5"/>
      <c r="F29" s="4"/>
    </row>
    <row r="30" spans="2:6" x14ac:dyDescent="0.25">
      <c r="B30" s="6" t="s">
        <v>35</v>
      </c>
      <c r="C30" s="12"/>
      <c r="D30" s="4"/>
      <c r="E30" s="5"/>
      <c r="F30" s="4"/>
    </row>
    <row r="31" spans="2:6" x14ac:dyDescent="0.25">
      <c r="B31" s="4"/>
      <c r="C31" s="13"/>
      <c r="D31" s="4"/>
      <c r="E31" s="10"/>
      <c r="F31" s="4"/>
    </row>
    <row r="32" spans="2:6" x14ac:dyDescent="0.25">
      <c r="B32" s="6"/>
      <c r="C32" s="4"/>
      <c r="D32" s="4"/>
      <c r="E32" s="11"/>
      <c r="F32" s="4"/>
    </row>
    <row r="33" spans="2:6" x14ac:dyDescent="0.25">
      <c r="B33" s="6"/>
      <c r="C33" s="4"/>
      <c r="D33" s="4"/>
      <c r="E33" s="10"/>
      <c r="F33" s="4"/>
    </row>
    <row r="34" spans="2:6" x14ac:dyDescent="0.25">
      <c r="B34" s="7" t="s">
        <v>40</v>
      </c>
      <c r="C34" s="4"/>
      <c r="D34" s="4"/>
      <c r="E34" s="10">
        <f>(E22+E27)</f>
        <v>178560.02000000002</v>
      </c>
      <c r="F34" s="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08A3-CDD8-4AF7-A280-BF2AC7455869}">
  <dimension ref="B8:F34"/>
  <sheetViews>
    <sheetView workbookViewId="0">
      <selection activeCell="J31" sqref="J31"/>
    </sheetView>
  </sheetViews>
  <sheetFormatPr defaultRowHeight="15" x14ac:dyDescent="0.25"/>
  <cols>
    <col min="2" max="2" width="38.7109375" customWidth="1"/>
    <col min="3" max="5" width="20.7109375" customWidth="1"/>
    <col min="6" max="6" width="45.7109375" customWidth="1"/>
  </cols>
  <sheetData>
    <row r="8" spans="2:5" x14ac:dyDescent="0.25">
      <c r="B8" s="1" t="s">
        <v>2</v>
      </c>
    </row>
    <row r="9" spans="2:5" x14ac:dyDescent="0.25">
      <c r="B9" s="1" t="s">
        <v>26</v>
      </c>
    </row>
    <row r="10" spans="2:5" x14ac:dyDescent="0.25">
      <c r="B10" s="2" t="s">
        <v>27</v>
      </c>
    </row>
    <row r="11" spans="2:5" x14ac:dyDescent="0.25">
      <c r="B11" s="2" t="s">
        <v>28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42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11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154284.18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25456.9</v>
      </c>
      <c r="F20" s="4" t="s">
        <v>9</v>
      </c>
    </row>
    <row r="21" spans="2:6" x14ac:dyDescent="0.25">
      <c r="B21" s="14" t="s">
        <v>6</v>
      </c>
      <c r="C21" s="15"/>
      <c r="D21" s="4"/>
      <c r="E21" s="5">
        <v>30756.560000000001</v>
      </c>
      <c r="F21" s="15" t="s">
        <v>45</v>
      </c>
    </row>
    <row r="22" spans="2:6" x14ac:dyDescent="0.25">
      <c r="B22" s="16" t="s">
        <v>44</v>
      </c>
      <c r="C22" s="15"/>
      <c r="D22" s="4"/>
      <c r="E22" s="19">
        <v>179741.08</v>
      </c>
      <c r="F22" s="4"/>
    </row>
    <row r="23" spans="2:6" x14ac:dyDescent="0.25">
      <c r="B23" s="16"/>
      <c r="C23" s="15"/>
      <c r="D23" s="4"/>
      <c r="F23" s="4"/>
    </row>
    <row r="24" spans="2:6" x14ac:dyDescent="0.25">
      <c r="B24" s="4" t="s">
        <v>6</v>
      </c>
      <c r="C24" s="15"/>
      <c r="D24" s="4"/>
      <c r="E24" s="17">
        <v>900</v>
      </c>
      <c r="F24" s="14" t="s">
        <v>10</v>
      </c>
    </row>
    <row r="25" spans="2:6" x14ac:dyDescent="0.25">
      <c r="B25" s="4" t="s">
        <v>6</v>
      </c>
      <c r="C25" s="15"/>
      <c r="D25" s="4"/>
      <c r="E25" s="17">
        <v>768.23</v>
      </c>
      <c r="F25" s="14" t="s">
        <v>10</v>
      </c>
    </row>
    <row r="26" spans="2:6" x14ac:dyDescent="0.25">
      <c r="B26" s="4" t="s">
        <v>6</v>
      </c>
      <c r="C26" s="15"/>
      <c r="D26" s="4"/>
      <c r="E26" s="17">
        <v>126.76</v>
      </c>
      <c r="F26" s="4" t="s">
        <v>9</v>
      </c>
    </row>
    <row r="27" spans="2:6" x14ac:dyDescent="0.25">
      <c r="B27" s="16" t="s">
        <v>44</v>
      </c>
      <c r="C27" s="4"/>
      <c r="D27" s="4"/>
      <c r="E27" s="10">
        <f>SUM(E24:E26)</f>
        <v>1794.99</v>
      </c>
      <c r="F27" s="4"/>
    </row>
    <row r="28" spans="2:6" x14ac:dyDescent="0.25">
      <c r="B28" s="16"/>
      <c r="C28" s="4"/>
      <c r="D28" s="4"/>
      <c r="E28" s="10"/>
      <c r="F28" s="4"/>
    </row>
    <row r="29" spans="2:6" x14ac:dyDescent="0.25">
      <c r="B29" s="18" t="s">
        <v>36</v>
      </c>
      <c r="C29" s="12"/>
      <c r="D29" s="4"/>
      <c r="E29" s="5"/>
      <c r="F29" s="4"/>
    </row>
    <row r="30" spans="2:6" x14ac:dyDescent="0.25">
      <c r="B30" s="6" t="s">
        <v>35</v>
      </c>
      <c r="C30" s="12"/>
      <c r="D30" s="4"/>
      <c r="E30" s="5"/>
      <c r="F30" s="4"/>
    </row>
    <row r="31" spans="2:6" x14ac:dyDescent="0.25">
      <c r="B31" s="4"/>
      <c r="C31" s="13"/>
      <c r="D31" s="4"/>
      <c r="E31" s="10"/>
      <c r="F31" s="4"/>
    </row>
    <row r="32" spans="2:6" x14ac:dyDescent="0.25">
      <c r="B32" s="6"/>
      <c r="C32" s="4"/>
      <c r="D32" s="4"/>
      <c r="E32" s="11"/>
      <c r="F32" s="4"/>
    </row>
    <row r="33" spans="2:6" x14ac:dyDescent="0.25">
      <c r="B33" s="6"/>
      <c r="C33" s="4"/>
      <c r="D33" s="4"/>
      <c r="E33" s="10"/>
      <c r="F33" s="4"/>
    </row>
    <row r="34" spans="2:6" x14ac:dyDescent="0.25">
      <c r="B34" s="7" t="s">
        <v>43</v>
      </c>
      <c r="C34" s="4"/>
      <c r="D34" s="4"/>
      <c r="E34" s="10">
        <f>(E22+E27)</f>
        <v>181536.06999999998</v>
      </c>
      <c r="F34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1.2025.</vt:lpstr>
      <vt:lpstr>2.2025.</vt:lpstr>
      <vt:lpstr>3.2025.</vt:lpstr>
      <vt:lpstr>4.2025.</vt:lpstr>
      <vt:lpstr>5.2025.</vt:lpstr>
      <vt:lpstr>6.2025.</vt:lpstr>
      <vt:lpstr>7.2025.</vt:lpstr>
      <vt:lpstr>8.2025</vt:lpstr>
      <vt:lpstr>9.2025</vt:lpstr>
      <vt:lpstr>10.2025</vt:lpstr>
      <vt:lpstr>11.2025</vt:lpstr>
      <vt:lpstr>12.2025.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Tajnik</cp:lastModifiedBy>
  <dcterms:created xsi:type="dcterms:W3CDTF">2024-02-15T15:19:29Z</dcterms:created>
  <dcterms:modified xsi:type="dcterms:W3CDTF">2026-02-02T08:00:30Z</dcterms:modified>
</cp:coreProperties>
</file>